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11235" activeTab="0"/>
  </bookViews>
  <sheets>
    <sheet name="PZP" sheetId="1" r:id="rId1"/>
    <sheet name="majetok PS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<sst xmlns="http://schemas.openxmlformats.org/spreadsheetml/2006/main" count="105" uniqueCount="85">
  <si>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ROČNÉ POISTNÉ SPOLU : </t>
  </si>
  <si>
    <t>nová cena</t>
  </si>
  <si>
    <t>Počet MV</t>
  </si>
  <si>
    <t>Mesto Sereď</t>
  </si>
  <si>
    <t>021-1</t>
  </si>
  <si>
    <t>budovy</t>
  </si>
  <si>
    <t>022-3</t>
  </si>
  <si>
    <t>stroje</t>
  </si>
  <si>
    <t>022-4</t>
  </si>
  <si>
    <t>022-5</t>
  </si>
  <si>
    <t>prac. stroje</t>
  </si>
  <si>
    <t>022-7</t>
  </si>
  <si>
    <t>inventár</t>
  </si>
  <si>
    <t>Podsúvahové účty /školy.../</t>
  </si>
  <si>
    <t>771 021-1</t>
  </si>
  <si>
    <t>771 021-2</t>
  </si>
  <si>
    <t>stavby</t>
  </si>
  <si>
    <t>771 022-5</t>
  </si>
  <si>
    <t>stroje, prístroje a zariadenia</t>
  </si>
  <si>
    <t>771 022-7</t>
  </si>
  <si>
    <t>SMS</t>
  </si>
  <si>
    <t>021-2</t>
  </si>
  <si>
    <t>hnuteľné veci</t>
  </si>
  <si>
    <t>súhrn spolu</t>
  </si>
  <si>
    <t>spolu 021</t>
  </si>
  <si>
    <t>účtovná cena</t>
  </si>
  <si>
    <t>index</t>
  </si>
  <si>
    <t>Limity poistného plnenia</t>
  </si>
  <si>
    <t>Ročná sadzba</t>
  </si>
  <si>
    <t>- za škodu na zdraví a nákladov pri usmrtení</t>
  </si>
  <si>
    <t>- za škodu vzniknutú poškodením, zničením alebo stratou veci, náklady spojené s právnym zastupovaním a ušlý zisk</t>
  </si>
  <si>
    <t>a)</t>
  </si>
  <si>
    <t>jednostopové motorové vozidlo a motorová trojkolka s hmotnosťou do 400 kg, so zdvihovým objemom valcov</t>
  </si>
  <si>
    <t>1.</t>
  </si>
  <si>
    <t>2.</t>
  </si>
  <si>
    <t>3.</t>
  </si>
  <si>
    <t>b)</t>
  </si>
  <si>
    <t>osobný, dodávkový, špeciálny, malý nákladný automobil a pojazdný pracovný stroj s celkovou hmotnosťou do 3500 kg, motorová trojkolka s celkovou hmotnosťou nad 400 kg, so zdvihovým objemom valcov</t>
  </si>
  <si>
    <t>4.</t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</si>
  <si>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</si>
  <si>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</si>
  <si>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</si>
  <si>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</si>
  <si>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</si>
  <si>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</si>
  <si>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</si>
  <si>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</si>
  <si>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</si>
  <si>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</si>
  <si>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</si>
  <si>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</si>
  <si>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</si>
  <si>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i)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</si>
  <si>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</si>
  <si>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</si>
  <si>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</si>
  <si>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</si>
  <si>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</si>
  <si>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</si>
  <si>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</si>
  <si>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</si>
  <si>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</si>
  <si>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</si>
  <si>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</si>
  <si>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</si>
  <si>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</si>
  <si>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</si>
  <si>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</si>
  <si>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r>
      <t>do 50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vrátane</t>
    </r>
  </si>
  <si>
    <r>
      <t>nad  50 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350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</si>
  <si>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350 cm</t>
    </r>
    <r>
      <rPr>
        <vertAlign val="superscript"/>
        <sz val="8"/>
        <color indexed="8"/>
        <rFont val="Calibri"/>
        <family val="2"/>
      </rPr>
      <t>3</t>
    </r>
  </si>
  <si>
    <r>
      <t>do 1 300 cm</t>
    </r>
    <r>
      <rPr>
        <vertAlign val="superscript"/>
        <sz val="8"/>
        <color indexed="8"/>
        <rFont val="Calibri"/>
        <family val="2"/>
      </rPr>
      <t xml:space="preserve">3 </t>
    </r>
    <r>
      <rPr>
        <sz val="8"/>
        <color indexed="8"/>
        <rFont val="Calibri"/>
        <family val="2"/>
      </rPr>
      <t>vrát. alebo na el. pohon</t>
    </r>
  </si>
  <si>
    <r>
      <t>nad  1 300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</si>
  <si>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</si>
  <si>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</si>
  <si>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do  2 500 cm</t>
    </r>
    <r>
      <rPr>
        <vertAlign val="superscript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 xml:space="preserve"> vrátane</t>
    </r>
  </si>
  <si>
    <r>
      <t>nad 2 500 cm</t>
    </r>
    <r>
      <rPr>
        <vertAlign val="superscript"/>
        <sz val="8"/>
        <color indexed="8"/>
        <rFont val="Calibri"/>
        <family val="2"/>
      </rPr>
      <t>3</t>
    </r>
  </si>
  <si>
    <t>Výsledné ročné poistné pre všetky vozidlá v €</t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</si>
  <si>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</si>
  <si>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motorový ručný vozík, jednonápravový kultivačný traktor, alebo traktor, ktorému sa evidenčné číslo neprideľuje, písmeno "C" v poznávacej značke</t>
  </si>
  <si>
    <t>5,24 mil. €</t>
  </si>
  <si>
    <t>1,05 mil. €</t>
  </si>
  <si>
    <t>Poistník:</t>
  </si>
  <si>
    <t xml:space="preserve">Dopravný podnik mesta Žiliny s.r.o. </t>
  </si>
  <si>
    <t>Tabuľka č. 1: Sadzby poistného na 12 kalendárnych mesiacov - ročné poistné - Povinné zmluvné poistenie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</si>
</sst>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Sk&quot;"/>
    <numFmt numFmtId="183" formatCode="_-* #,##0.00\ [$€-1]_-;\-* #,##0.00\ [$€-1]_-;_-* &quot;-&quot;??\ [$€-1]_-;_-@_-"/>
    <numFmt numFmtId="184" formatCode="#,##0.00\ [$€-1]"/>
    <numFmt numFmtId="185" formatCode="#,##0.00\ [$€-1];[Red]\-#,##0.00\ [$€-1]"/>
    <numFmt numFmtId="186" formatCode="#,##0&quot; Sk&quot;"/>
    <numFmt numFmtId="187" formatCode="0;[Red]0"/>
    <numFmt numFmtId="188" formatCode="#,##0;[Red]#,##0"/>
    <numFmt numFmtId="189" formatCode="[$-41B]d\.\ mmmm\ yyyy"/>
    <numFmt numFmtId="190" formatCode="_-[$€-2]\ * #,##0.00_-;\-[$€-2]\ * #,##0.00_-;_-[$€-2]\ * &quot;-&quot;??_-;_-@_-"/>
    <numFmt numFmtId="191" formatCode="#,##0.00_ ;\-#,##0.00\ "/>
    <numFmt numFmtId="192" formatCode="#,##0.00_ ;[Red]\-#,##0.00\ 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#,##0.00\ &quot;€&quot;"/>
    <numFmt numFmtId="198" formatCode="0.0000"/>
    <numFmt numFmtId="199" formatCode="#,###.00"/>
    <numFmt numFmtId="200" formatCode="\P\r\a\vd\a;&quot;Pravda&quot;;&quot;Nepravda&quot;"/>
    <numFmt numFmtId="201" formatCode="[$€-2]\ #\ ##,000_);[Red]\([$¥€-2]\ #\ ##,000\)"/>
    <numFmt numFmtId="202" formatCode="#0"/>
    <numFmt numFmtId="203" formatCode="###\ ###\ ##0.00"/>
    <numFmt numFmtId="204" formatCode="#,##0\ [$€-1];[Red]\-#,##0\ [$€-1]"/>
    <numFmt numFmtId="205" formatCode="_-* #,##0\ &quot;Kč&quot;_-;\-* #,##0\ &quot;Kč&quot;_-;_-* &quot;-&quot;\ &quot;Kč&quot;_-;_-@_-"/>
    <numFmt numFmtId="206" formatCode="_-* #,##0\ _K_č_-;\-* #,##0\ _K_č_-;_-* &quot;-&quot;\ _K_č_-;_-@_-"/>
    <numFmt numFmtId="207" formatCode="_-* #,##0.00\ &quot;Kč&quot;_-;\-* #,##0.00\ &quot;Kč&quot;_-;_-* &quot;-&quot;??\ &quot;Kč&quot;_-;_-@_-"/>
    <numFmt numFmtId="208" formatCode="_-* #,##0.00\ _K_č_-;\-* #,##0.00\ _K_č_-;_-* &quot;-&quot;??\ _K_č_-;_-@_-"/>
    <numFmt numFmtId="209" formatCode="#,##0.00\ _€"/>
    <numFmt numFmtId="210" formatCode="0.0"/>
    <numFmt numFmtId="211" formatCode="0.000"/>
    <numFmt numFmtId="212" formatCode="_-* #,##0.000\ _S_k_-;\-* #,##0.000\ _S_k_-;_-* &quot;-&quot;??\ _S_k_-;_-@_-"/>
    <numFmt numFmtId="213" formatCode="0.000%"/>
    <numFmt numFmtId="214" formatCode="#,##0.00\ [$EUR]"/>
    <numFmt numFmtId="215" formatCode="_-* #,##0.00\ _S_k_-;\-* #,##0.00\ _S_k_-;_-* \-??\ _S_k_-;_-@_-"/>
    <numFmt numFmtId="216" formatCode="#,##0.00\ [$SKK]"/>
    <numFmt numFmtId="217" formatCode="#,##0.00\ [$€-1];\-#,##0.00\ [$€-1]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>
      <alignment/>
    </xf>
    <xf numFmtId="18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4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top" wrapText="1"/>
    </xf>
    <xf numFmtId="0" fontId="4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183" fontId="44" fillId="0" borderId="12" xfId="0" applyNumberFormat="1" applyFont="1" applyBorder="1" applyAlignment="1">
      <alignment vertical="center" wrapText="1"/>
    </xf>
    <xf numFmtId="183" fontId="44" fillId="0" borderId="14" xfId="0" applyNumberFormat="1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top" wrapText="1"/>
    </xf>
    <xf numFmtId="0" fontId="44" fillId="0" borderId="25" xfId="0" applyFont="1" applyBorder="1" applyAlignment="1">
      <alignment vertical="center" wrapText="1"/>
    </xf>
    <xf numFmtId="0" fontId="44" fillId="0" borderId="23" xfId="0" applyFont="1" applyBorder="1" applyAlignment="1">
      <alignment vertical="top" wrapText="1"/>
    </xf>
    <xf numFmtId="0" fontId="44" fillId="0" borderId="26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27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6" fillId="33" borderId="14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" fillId="0" borderId="28" xfId="0" applyFont="1" applyBorder="1" applyAlignment="1">
      <alignment vertical="center"/>
    </xf>
    <xf numFmtId="183" fontId="4" fillId="34" borderId="29" xfId="0" applyNumberFormat="1" applyFont="1" applyFill="1" applyBorder="1" applyAlignment="1">
      <alignment horizontal="right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130" zoomScaleNormal="130" zoomScalePageLayoutView="0" workbookViewId="0" topLeftCell="A4">
      <selection activeCell="O30" sqref="O30"/>
    </sheetView>
  </sheetViews>
  <sheetFormatPr defaultColWidth="9.00390625" defaultRowHeight="12.75"/>
  <cols>
    <col min="1" max="3" width="9.125" style="10" customWidth="1"/>
    <col min="4" max="4" width="13.625" style="10" customWidth="1"/>
    <col min="5" max="5" width="3.125" style="10" customWidth="1"/>
    <col min="6" max="6" width="30.625" style="10" customWidth="1"/>
    <col min="7" max="7" width="9.125" style="10" customWidth="1"/>
    <col min="8" max="8" width="6.25390625" style="10" customWidth="1"/>
    <col min="9" max="9" width="11.25390625" style="10" customWidth="1"/>
    <col min="10" max="16384" width="9.125" style="10" customWidth="1"/>
  </cols>
  <sheetData>
    <row r="1" ht="11.25">
      <c r="A1" s="17"/>
    </row>
    <row r="2" spans="1:9" ht="15.75" customHeight="1">
      <c r="A2" s="17" t="s">
        <v>84</v>
      </c>
      <c r="B2" s="17"/>
      <c r="C2" s="17"/>
      <c r="D2" s="17"/>
      <c r="E2" s="17"/>
      <c r="F2" s="17"/>
      <c r="G2" s="17"/>
      <c r="H2" s="17"/>
      <c r="I2" s="17"/>
    </row>
    <row r="3" spans="1:9" ht="15.7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2.75" customHeight="1">
      <c r="A4" s="22" t="s">
        <v>82</v>
      </c>
      <c r="B4" s="22" t="s">
        <v>83</v>
      </c>
      <c r="C4" s="17"/>
      <c r="D4" s="17"/>
      <c r="E4" s="17"/>
      <c r="F4" s="17"/>
      <c r="G4" s="17"/>
      <c r="H4" s="17"/>
      <c r="I4" s="17"/>
    </row>
    <row r="5" spans="1:9" ht="11.25">
      <c r="A5" s="18"/>
      <c r="B5" s="18"/>
      <c r="C5" s="18"/>
      <c r="D5" s="18"/>
      <c r="E5" s="18"/>
      <c r="F5" s="18"/>
      <c r="G5" s="18"/>
      <c r="H5" s="18"/>
      <c r="I5" s="18"/>
    </row>
    <row r="6" spans="1:9" ht="11.25">
      <c r="A6" s="48" t="s">
        <v>27</v>
      </c>
      <c r="B6" s="48"/>
      <c r="C6" s="48"/>
      <c r="D6" s="48"/>
      <c r="E6" s="48"/>
      <c r="F6" s="48"/>
      <c r="G6" s="49" t="s">
        <v>28</v>
      </c>
      <c r="H6" s="50" t="s">
        <v>2</v>
      </c>
      <c r="I6" s="49" t="s">
        <v>77</v>
      </c>
    </row>
    <row r="7" spans="1:9" ht="11.25">
      <c r="A7" s="48"/>
      <c r="B7" s="48"/>
      <c r="C7" s="48"/>
      <c r="D7" s="48"/>
      <c r="E7" s="48"/>
      <c r="F7" s="48"/>
      <c r="G7" s="49"/>
      <c r="H7" s="51"/>
      <c r="I7" s="53"/>
    </row>
    <row r="8" spans="1:9" ht="11.25">
      <c r="A8" s="55" t="s">
        <v>29</v>
      </c>
      <c r="B8" s="55"/>
      <c r="C8" s="55"/>
      <c r="D8" s="55"/>
      <c r="E8" s="55"/>
      <c r="F8" s="55"/>
      <c r="G8" s="14" t="s">
        <v>80</v>
      </c>
      <c r="H8" s="51"/>
      <c r="I8" s="53"/>
    </row>
    <row r="9" spans="1:9" ht="24" customHeight="1" thickBot="1">
      <c r="A9" s="56" t="s">
        <v>30</v>
      </c>
      <c r="B9" s="56"/>
      <c r="C9" s="56"/>
      <c r="D9" s="56"/>
      <c r="E9" s="56"/>
      <c r="F9" s="56"/>
      <c r="G9" s="13" t="s">
        <v>81</v>
      </c>
      <c r="H9" s="52"/>
      <c r="I9" s="54"/>
    </row>
    <row r="10" spans="1:9" ht="13.5" thickTop="1">
      <c r="A10" s="57" t="s">
        <v>31</v>
      </c>
      <c r="B10" s="35" t="s">
        <v>32</v>
      </c>
      <c r="C10" s="35"/>
      <c r="D10" s="35"/>
      <c r="E10" s="11" t="s">
        <v>33</v>
      </c>
      <c r="F10" s="11" t="s">
        <v>68</v>
      </c>
      <c r="G10" s="19"/>
      <c r="H10" s="12"/>
      <c r="I10" s="19"/>
    </row>
    <row r="11" spans="1:9" ht="12.75">
      <c r="A11" s="58"/>
      <c r="B11" s="24"/>
      <c r="C11" s="24"/>
      <c r="D11" s="24"/>
      <c r="E11" s="15" t="s">
        <v>34</v>
      </c>
      <c r="F11" s="15" t="s">
        <v>69</v>
      </c>
      <c r="G11" s="20"/>
      <c r="H11" s="23"/>
      <c r="I11" s="19"/>
    </row>
    <row r="12" spans="1:9" ht="12.75">
      <c r="A12" s="58"/>
      <c r="B12" s="24"/>
      <c r="C12" s="24"/>
      <c r="D12" s="24"/>
      <c r="E12" s="15" t="s">
        <v>35</v>
      </c>
      <c r="F12" s="15" t="s">
        <v>70</v>
      </c>
      <c r="G12" s="20"/>
      <c r="H12" s="23"/>
      <c r="I12" s="19"/>
    </row>
    <row r="13" spans="1:9" ht="12.75">
      <c r="A13" s="38" t="s">
        <v>36</v>
      </c>
      <c r="B13" s="38"/>
      <c r="C13" s="38"/>
      <c r="D13" s="38"/>
      <c r="E13" s="15" t="s">
        <v>33</v>
      </c>
      <c r="F13" s="15" t="s">
        <v>71</v>
      </c>
      <c r="G13" s="20"/>
      <c r="H13" s="23"/>
      <c r="I13" s="19"/>
    </row>
    <row r="14" spans="1:9" ht="12.75">
      <c r="A14" s="39" t="s">
        <v>37</v>
      </c>
      <c r="B14" s="40"/>
      <c r="C14" s="40"/>
      <c r="D14" s="41"/>
      <c r="E14" s="15" t="s">
        <v>34</v>
      </c>
      <c r="F14" s="15" t="s">
        <v>72</v>
      </c>
      <c r="G14" s="20"/>
      <c r="H14" s="23">
        <v>1</v>
      </c>
      <c r="I14" s="19"/>
    </row>
    <row r="15" spans="1:9" ht="12.75">
      <c r="A15" s="42"/>
      <c r="B15" s="43"/>
      <c r="C15" s="43"/>
      <c r="D15" s="44"/>
      <c r="E15" s="15"/>
      <c r="F15" s="15" t="s">
        <v>73</v>
      </c>
      <c r="G15" s="20"/>
      <c r="H15" s="23">
        <v>3</v>
      </c>
      <c r="I15" s="19"/>
    </row>
    <row r="16" spans="1:9" ht="12.75">
      <c r="A16" s="42"/>
      <c r="B16" s="43"/>
      <c r="C16" s="43"/>
      <c r="D16" s="44"/>
      <c r="E16" s="15" t="s">
        <v>35</v>
      </c>
      <c r="F16" s="15" t="s">
        <v>74</v>
      </c>
      <c r="G16" s="20"/>
      <c r="H16" s="23"/>
      <c r="I16" s="19"/>
    </row>
    <row r="17" spans="1:9" ht="12.75">
      <c r="A17" s="42"/>
      <c r="B17" s="43"/>
      <c r="C17" s="43"/>
      <c r="D17" s="44"/>
      <c r="E17" s="15"/>
      <c r="F17" s="15" t="s">
        <v>75</v>
      </c>
      <c r="G17" s="20"/>
      <c r="H17" s="23">
        <v>2</v>
      </c>
      <c r="I17" s="19"/>
    </row>
    <row r="18" spans="1:9" ht="12.75">
      <c r="A18" s="45"/>
      <c r="B18" s="46"/>
      <c r="C18" s="46"/>
      <c r="D18" s="47"/>
      <c r="E18" s="15" t="s">
        <v>38</v>
      </c>
      <c r="F18" s="15" t="s">
        <v>76</v>
      </c>
      <c r="G18" s="20"/>
      <c r="H18" s="23"/>
      <c r="I18" s="19"/>
    </row>
    <row r="19" spans="1:9" ht="11.25">
      <c r="A19" s="21" t="s">
        <v>39</v>
      </c>
      <c r="B19" s="36" t="s">
        <v>40</v>
      </c>
      <c r="C19" s="36"/>
      <c r="D19" s="36"/>
      <c r="E19" s="36"/>
      <c r="F19" s="36"/>
      <c r="G19" s="20"/>
      <c r="H19" s="23"/>
      <c r="I19" s="19"/>
    </row>
    <row r="20" spans="1:9" ht="15" customHeight="1">
      <c r="A20" s="21" t="s">
        <v>41</v>
      </c>
      <c r="B20" s="36" t="s">
        <v>42</v>
      </c>
      <c r="C20" s="36"/>
      <c r="D20" s="36"/>
      <c r="E20" s="36"/>
      <c r="F20" s="36"/>
      <c r="G20" s="20"/>
      <c r="H20" s="23"/>
      <c r="I20" s="19"/>
    </row>
    <row r="21" spans="1:9" ht="36" customHeight="1">
      <c r="A21" s="21" t="s">
        <v>43</v>
      </c>
      <c r="B21" s="36" t="s">
        <v>44</v>
      </c>
      <c r="C21" s="36"/>
      <c r="D21" s="36"/>
      <c r="E21" s="36"/>
      <c r="F21" s="36"/>
      <c r="G21" s="20"/>
      <c r="H21" s="23"/>
      <c r="I21" s="19"/>
    </row>
    <row r="22" spans="1:9" ht="11.25">
      <c r="A22" s="21" t="s">
        <v>45</v>
      </c>
      <c r="B22" s="36" t="s">
        <v>46</v>
      </c>
      <c r="C22" s="36"/>
      <c r="D22" s="36"/>
      <c r="E22" s="36"/>
      <c r="F22" s="36"/>
      <c r="G22" s="20"/>
      <c r="H22" s="23"/>
      <c r="I22" s="19"/>
    </row>
    <row r="23" spans="1:9" ht="11.25">
      <c r="A23" s="24" t="s">
        <v>47</v>
      </c>
      <c r="B23" s="36" t="s">
        <v>48</v>
      </c>
      <c r="C23" s="36"/>
      <c r="D23" s="36"/>
      <c r="E23" s="15" t="s">
        <v>33</v>
      </c>
      <c r="F23" s="15" t="s">
        <v>49</v>
      </c>
      <c r="G23" s="20"/>
      <c r="H23" s="23"/>
      <c r="I23" s="19"/>
    </row>
    <row r="24" spans="1:9" ht="11.25">
      <c r="A24" s="24"/>
      <c r="B24" s="36"/>
      <c r="C24" s="36"/>
      <c r="D24" s="36"/>
      <c r="E24" s="15" t="s">
        <v>34</v>
      </c>
      <c r="F24" s="15" t="s">
        <v>50</v>
      </c>
      <c r="G24" s="20"/>
      <c r="H24" s="23">
        <v>3</v>
      </c>
      <c r="I24" s="19"/>
    </row>
    <row r="25" spans="1:9" ht="34.5" customHeight="1">
      <c r="A25" s="21" t="s">
        <v>51</v>
      </c>
      <c r="B25" s="36" t="s">
        <v>78</v>
      </c>
      <c r="C25" s="36"/>
      <c r="D25" s="36"/>
      <c r="E25" s="36"/>
      <c r="F25" s="36"/>
      <c r="G25" s="20"/>
      <c r="H25" s="23">
        <v>2</v>
      </c>
      <c r="I25" s="19"/>
    </row>
    <row r="26" spans="1:9" ht="24" customHeight="1">
      <c r="A26" s="21" t="s">
        <v>52</v>
      </c>
      <c r="B26" s="36" t="s">
        <v>79</v>
      </c>
      <c r="C26" s="36"/>
      <c r="D26" s="36"/>
      <c r="E26" s="36"/>
      <c r="F26" s="36"/>
      <c r="G26" s="20"/>
      <c r="H26" s="23"/>
      <c r="I26" s="19"/>
    </row>
    <row r="27" spans="1:9" ht="11.25">
      <c r="A27" s="24" t="s">
        <v>53</v>
      </c>
      <c r="B27" s="36" t="s">
        <v>54</v>
      </c>
      <c r="C27" s="36"/>
      <c r="D27" s="36"/>
      <c r="E27" s="15" t="s">
        <v>33</v>
      </c>
      <c r="F27" s="15" t="s">
        <v>55</v>
      </c>
      <c r="G27" s="20"/>
      <c r="H27" s="23">
        <v>40</v>
      </c>
      <c r="I27" s="19"/>
    </row>
    <row r="28" spans="1:9" ht="11.25">
      <c r="A28" s="24"/>
      <c r="B28" s="36"/>
      <c r="C28" s="36"/>
      <c r="D28" s="36"/>
      <c r="E28" s="15" t="s">
        <v>34</v>
      </c>
      <c r="F28" s="15" t="s">
        <v>56</v>
      </c>
      <c r="G28" s="20"/>
      <c r="H28" s="23">
        <v>45</v>
      </c>
      <c r="I28" s="19"/>
    </row>
    <row r="29" spans="1:9" ht="11.25">
      <c r="A29" s="24" t="s">
        <v>57</v>
      </c>
      <c r="B29" s="25" t="s">
        <v>58</v>
      </c>
      <c r="C29" s="26"/>
      <c r="D29" s="27"/>
      <c r="E29" s="15" t="s">
        <v>33</v>
      </c>
      <c r="F29" s="15" t="s">
        <v>59</v>
      </c>
      <c r="G29" s="20"/>
      <c r="H29" s="23"/>
      <c r="I29" s="19"/>
    </row>
    <row r="30" spans="1:9" ht="11.25">
      <c r="A30" s="24"/>
      <c r="B30" s="28"/>
      <c r="C30" s="29"/>
      <c r="D30" s="30"/>
      <c r="E30" s="15" t="s">
        <v>34</v>
      </c>
      <c r="F30" s="15" t="s">
        <v>60</v>
      </c>
      <c r="G30" s="20"/>
      <c r="H30" s="23">
        <v>1</v>
      </c>
      <c r="I30" s="19"/>
    </row>
    <row r="31" spans="1:9" ht="63.75" customHeight="1">
      <c r="A31" s="33" t="s">
        <v>61</v>
      </c>
      <c r="B31" s="33" t="s">
        <v>62</v>
      </c>
      <c r="C31" s="24" t="s">
        <v>33</v>
      </c>
      <c r="D31" s="36" t="s">
        <v>63</v>
      </c>
      <c r="E31" s="31" t="s">
        <v>64</v>
      </c>
      <c r="F31" s="32"/>
      <c r="G31" s="20"/>
      <c r="H31" s="23">
        <v>1</v>
      </c>
      <c r="I31" s="19"/>
    </row>
    <row r="32" spans="1:9" ht="19.5" customHeight="1">
      <c r="A32" s="34"/>
      <c r="B32" s="34"/>
      <c r="C32" s="24"/>
      <c r="D32" s="36"/>
      <c r="E32" s="31" t="s">
        <v>65</v>
      </c>
      <c r="F32" s="32"/>
      <c r="G32" s="20"/>
      <c r="H32" s="23">
        <v>1</v>
      </c>
      <c r="I32" s="19"/>
    </row>
    <row r="33" spans="1:9" ht="16.5" customHeight="1">
      <c r="A33" s="34"/>
      <c r="B33" s="34"/>
      <c r="C33" s="21" t="s">
        <v>34</v>
      </c>
      <c r="D33" s="31" t="s">
        <v>66</v>
      </c>
      <c r="E33" s="37"/>
      <c r="F33" s="32"/>
      <c r="G33" s="16"/>
      <c r="H33" s="23"/>
      <c r="I33" s="19"/>
    </row>
    <row r="34" spans="1:9" ht="24" customHeight="1">
      <c r="A34" s="35"/>
      <c r="B34" s="35"/>
      <c r="C34" s="21" t="s">
        <v>35</v>
      </c>
      <c r="D34" s="36" t="s">
        <v>67</v>
      </c>
      <c r="E34" s="36"/>
      <c r="F34" s="36"/>
      <c r="G34" s="36"/>
      <c r="H34" s="36"/>
      <c r="I34" s="36"/>
    </row>
    <row r="36" ht="12" thickBot="1"/>
    <row r="37" spans="6:9" ht="23.25" customHeight="1" thickBot="1">
      <c r="F37" s="59" t="s">
        <v>0</v>
      </c>
      <c r="G37" s="3"/>
      <c r="H37" s="4"/>
      <c r="I37" s="60"/>
    </row>
    <row r="38" spans="6:9" ht="11.25">
      <c r="F38" s="1"/>
      <c r="G38" s="2"/>
      <c r="H38" s="1"/>
      <c r="I38" s="2"/>
    </row>
  </sheetData>
  <sheetProtection/>
  <mergeCells count="30">
    <mergeCell ref="B21:F21"/>
    <mergeCell ref="B22:F22"/>
    <mergeCell ref="A6:F7"/>
    <mergeCell ref="G6:G7"/>
    <mergeCell ref="H6:H9"/>
    <mergeCell ref="I6:I9"/>
    <mergeCell ref="A8:F8"/>
    <mergeCell ref="A9:F9"/>
    <mergeCell ref="A10:A12"/>
    <mergeCell ref="B10:D12"/>
    <mergeCell ref="A13:D13"/>
    <mergeCell ref="A14:D18"/>
    <mergeCell ref="B19:F19"/>
    <mergeCell ref="B20:F20"/>
    <mergeCell ref="A27:A28"/>
    <mergeCell ref="B27:D28"/>
    <mergeCell ref="A23:A24"/>
    <mergeCell ref="B23:D24"/>
    <mergeCell ref="B25:F25"/>
    <mergeCell ref="B26:F26"/>
    <mergeCell ref="A29:A30"/>
    <mergeCell ref="B29:D30"/>
    <mergeCell ref="E31:F31"/>
    <mergeCell ref="E32:F32"/>
    <mergeCell ref="A31:A34"/>
    <mergeCell ref="B31:B34"/>
    <mergeCell ref="C31:C32"/>
    <mergeCell ref="D31:D32"/>
    <mergeCell ref="D33:F33"/>
    <mergeCell ref="D34:I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D26" sqref="D26"/>
    </sheetView>
  </sheetViews>
  <sheetFormatPr defaultColWidth="9.00390625" defaultRowHeight="12.75"/>
  <cols>
    <col min="2" max="2" width="24.25390625" style="0" bestFit="1" customWidth="1"/>
    <col min="3" max="3" width="15.625" style="0" bestFit="1" customWidth="1"/>
    <col min="4" max="4" width="57.375" style="0" bestFit="1" customWidth="1"/>
    <col min="5" max="5" width="15.625" style="0" bestFit="1" customWidth="1"/>
  </cols>
  <sheetData>
    <row r="1" spans="1:5" ht="12.75">
      <c r="A1" s="6" t="s">
        <v>3</v>
      </c>
      <c r="C1" s="9" t="s">
        <v>25</v>
      </c>
      <c r="D1" t="s">
        <v>26</v>
      </c>
      <c r="E1" s="6" t="s">
        <v>1</v>
      </c>
    </row>
    <row r="2" spans="1:4" ht="12.75">
      <c r="A2" t="s">
        <v>4</v>
      </c>
      <c r="B2" t="s">
        <v>5</v>
      </c>
      <c r="C2" s="5">
        <v>4106636.88</v>
      </c>
      <c r="D2">
        <v>1.3</v>
      </c>
    </row>
    <row r="3" spans="1:3" ht="12.75">
      <c r="A3" t="s">
        <v>6</v>
      </c>
      <c r="B3" t="s">
        <v>7</v>
      </c>
      <c r="C3" s="5">
        <v>11734.56</v>
      </c>
    </row>
    <row r="4" spans="1:3" ht="12.75">
      <c r="A4" t="s">
        <v>8</v>
      </c>
      <c r="B4" t="s">
        <v>10</v>
      </c>
      <c r="C4" s="5">
        <v>47069.77</v>
      </c>
    </row>
    <row r="5" spans="1:3" ht="12.75">
      <c r="A5" t="s">
        <v>9</v>
      </c>
      <c r="B5" t="s">
        <v>18</v>
      </c>
      <c r="C5" s="5">
        <v>316249.13</v>
      </c>
    </row>
    <row r="6" spans="1:3" ht="12.75">
      <c r="A6" t="s">
        <v>11</v>
      </c>
      <c r="B6" t="s">
        <v>12</v>
      </c>
      <c r="C6" s="5">
        <v>208475.32</v>
      </c>
    </row>
    <row r="7" spans="1:3" ht="12.75">
      <c r="A7">
        <v>28</v>
      </c>
      <c r="C7" s="5">
        <v>235964.95</v>
      </c>
    </row>
    <row r="9" ht="12.75">
      <c r="A9" s="6" t="s">
        <v>13</v>
      </c>
    </row>
    <row r="10" spans="1:3" ht="12.75">
      <c r="A10" t="s">
        <v>14</v>
      </c>
      <c r="B10" t="s">
        <v>5</v>
      </c>
      <c r="C10" s="5">
        <v>7594873.69</v>
      </c>
    </row>
    <row r="11" spans="1:3" ht="12.75">
      <c r="A11" t="s">
        <v>15</v>
      </c>
      <c r="B11" t="s">
        <v>16</v>
      </c>
      <c r="C11" s="5">
        <v>148195.06</v>
      </c>
    </row>
    <row r="12" spans="1:3" ht="12.75">
      <c r="A12" t="s">
        <v>17</v>
      </c>
      <c r="B12" t="s">
        <v>18</v>
      </c>
      <c r="C12" s="5">
        <v>359479.13</v>
      </c>
    </row>
    <row r="13" spans="1:3" ht="12.75">
      <c r="A13" t="s">
        <v>19</v>
      </c>
      <c r="B13" t="s">
        <v>12</v>
      </c>
      <c r="C13" s="5">
        <v>39789.3</v>
      </c>
    </row>
    <row r="14" spans="1:3" ht="12.75">
      <c r="A14" s="7">
        <v>771028</v>
      </c>
      <c r="C14" s="5">
        <v>474808.73</v>
      </c>
    </row>
    <row r="16" ht="12.75">
      <c r="A16" s="6" t="s">
        <v>20</v>
      </c>
    </row>
    <row r="17" spans="1:3" ht="12.75">
      <c r="A17" t="s">
        <v>4</v>
      </c>
      <c r="B17" t="s">
        <v>5</v>
      </c>
      <c r="C17" s="5">
        <v>2677468.21</v>
      </c>
    </row>
    <row r="18" spans="1:3" ht="12.75">
      <c r="A18" t="s">
        <v>21</v>
      </c>
      <c r="B18" t="s">
        <v>16</v>
      </c>
      <c r="C18" s="5">
        <v>466139.05</v>
      </c>
    </row>
    <row r="19" spans="1:3" ht="12.75">
      <c r="A19">
        <v>22</v>
      </c>
      <c r="B19" t="s">
        <v>22</v>
      </c>
      <c r="C19" s="5">
        <v>61621.67</v>
      </c>
    </row>
    <row r="21" ht="12.75">
      <c r="A21" s="6" t="s">
        <v>23</v>
      </c>
    </row>
    <row r="22" spans="1:3" ht="12.75">
      <c r="A22" t="s">
        <v>4</v>
      </c>
      <c r="C22" s="5">
        <f>SUM(C2+C10+C17)</f>
        <v>14378978.780000001</v>
      </c>
    </row>
    <row r="23" spans="1:3" ht="12.75">
      <c r="A23" t="s">
        <v>21</v>
      </c>
      <c r="C23" s="5">
        <f>SUM(C11+C18)</f>
        <v>614334.11</v>
      </c>
    </row>
    <row r="24" spans="1:5" ht="12.75">
      <c r="A24" t="s">
        <v>24</v>
      </c>
      <c r="C24" s="8">
        <f>SUM(C22:C23)</f>
        <v>14993312.89</v>
      </c>
      <c r="E24" s="5">
        <f>SUM(C24*1.3)</f>
        <v>19491306.757000003</v>
      </c>
    </row>
    <row r="26" spans="1:5" ht="12.75">
      <c r="A26">
        <v>22</v>
      </c>
      <c r="C26" s="8">
        <f>SUM(C3:C7,C12:C14,C19)</f>
        <v>1755192.5599999998</v>
      </c>
      <c r="E26" s="5">
        <f>SUM(C26*1.3)</f>
        <v>2281750.3279999997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durkovsky</dc:creator>
  <cp:keywords/>
  <dc:description/>
  <cp:lastModifiedBy>Durkovsky</cp:lastModifiedBy>
  <cp:lastPrinted>2022-10-19T12:33:07Z</cp:lastPrinted>
  <dcterms:created xsi:type="dcterms:W3CDTF">2004-06-21T09:26:14Z</dcterms:created>
  <dcterms:modified xsi:type="dcterms:W3CDTF">2022-11-21T07:47:52Z</dcterms:modified>
  <cp:category/>
  <cp:version/>
  <cp:contentType/>
  <cp:contentStatus/>
</cp:coreProperties>
</file>